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8" i="1" l="1"/>
  <c r="C23" i="1"/>
  <c r="B27" i="1"/>
  <c r="B22" i="1"/>
  <c r="C22" i="1"/>
  <c r="C27" i="1" l="1"/>
  <c r="C14" i="1" l="1"/>
  <c r="D16" i="1" s="1"/>
  <c r="B14" i="1"/>
  <c r="D15" i="1"/>
  <c r="D28" i="1"/>
  <c r="D23" i="1"/>
  <c r="D27" i="1" l="1"/>
  <c r="D18" i="1"/>
  <c r="D22" i="1"/>
  <c r="D32" i="1" l="1"/>
  <c r="B34" i="1" s="1"/>
</calcChain>
</file>

<file path=xl/sharedStrings.xml><?xml version="1.0" encoding="utf-8"?>
<sst xmlns="http://schemas.openxmlformats.org/spreadsheetml/2006/main" count="29" uniqueCount="27">
  <si>
    <t>Jährliche Einnahmen</t>
  </si>
  <si>
    <t>Bruttoeinkommen aus Vermögen (Zinsen, Dividenden, etc.)</t>
  </si>
  <si>
    <t>Renten (AHV, IV, Unfall, Alimente, Taggelder, Stipendien, etc.)</t>
  </si>
  <si>
    <t>Paar / Familie</t>
  </si>
  <si>
    <t>abzüglich Freibetrag</t>
  </si>
  <si>
    <t xml:space="preserve">Total </t>
  </si>
  <si>
    <t>Vermögensverzehr Alleinstehende 1/10</t>
  </si>
  <si>
    <t>Vermögensverzehr Paar / Familie 1/10</t>
  </si>
  <si>
    <t>Total Einnahmen</t>
  </si>
  <si>
    <t>Jährliche Ausgaben</t>
  </si>
  <si>
    <t>Anrechenbare Ausgaben</t>
  </si>
  <si>
    <t>Lebensituation</t>
  </si>
  <si>
    <t>Anzahl Kinder bis 18</t>
  </si>
  <si>
    <t>Mietzins pro Jahr plus Nebenkosten</t>
  </si>
  <si>
    <t>Lebensunterhalt Erwachsene</t>
  </si>
  <si>
    <t>Lebensunterhalt Kinder</t>
  </si>
  <si>
    <t>Pauschalbetrag für Krankenkasse Erwachsene</t>
  </si>
  <si>
    <t>Pauschalbetrag für Krankenkasse Kinder</t>
  </si>
  <si>
    <t>Total Ausgaben</t>
  </si>
  <si>
    <t>Geleistete familienrechtliche Alimente</t>
  </si>
  <si>
    <t>Berechtigt für die Kulturlegi?</t>
  </si>
  <si>
    <t>Bruttovermögen nach Schuldenabzug (gemäss Steuererklärung)</t>
  </si>
  <si>
    <t>Anzahl Erwachsene (maximal 2 Personen)</t>
  </si>
  <si>
    <t>Anrechenbare Einnahmen</t>
  </si>
  <si>
    <t>Einzelperson</t>
  </si>
  <si>
    <t>Erwerbseinkommen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</si>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</sst>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1" xfId="0" applyFill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2" sqref="B2"/>
    </sheetView>
  </sheetViews>
  <sheetFormatPr baseColWidth="10" defaultRowHeight="15" x14ac:dyDescent="0.25"/>
  <cols>
    <col min="1" max="1" width="38.42578125" customWidth="1"/>
    <col min="2" max="3" width="14" customWidth="1"/>
    <col min="4" max="4" width="13.42578125" customWidth="1"/>
  </cols>
  <sheetData>
    <row r="1" spans="1:4" ht="18.75" x14ac:dyDescent="0.3">
      <c r="A1" s="5" t="s">
        <v>11</v>
      </c>
      <c r="B1" t="s">
        <v>26</v>
      </c>
    </row>
    <row r="2" spans="1:4" x14ac:dyDescent="0.25">
      <c r="A2" t="s">
        <v>22</v>
      </c>
      <c r="B2" s="8"/>
    </row>
    <row r="3" spans="1:4" x14ac:dyDescent="0.25">
      <c r="A3" t="s">
        <v>12</v>
      </c>
      <c r="B3" s="8"/>
    </row>
    <row r="5" spans="1:4" s="5" customFormat="1" ht="30.75" x14ac:dyDescent="0.3">
      <c r="A5" s="5" t="s">
        <v>0</v>
      </c>
      <c r="D5" s="3" t="s">
        <v>23</v>
      </c>
    </row>
    <row r="7" spans="1:4" ht="18" customHeight="1" x14ac:dyDescent="0.25">
      <c r="A7" t="s">
        <v>25</v>
      </c>
      <c r="C7" s="9"/>
      <c r="D7" s="8"/>
    </row>
    <row r="8" spans="1:4" x14ac:dyDescent="0.25">
      <c r="A8" t="s">
        <v>2</v>
      </c>
      <c r="D8" s="8"/>
    </row>
    <row r="9" spans="1:4" x14ac:dyDescent="0.25">
      <c r="A9" t="s">
        <v>1</v>
      </c>
      <c r="D9" s="8"/>
    </row>
    <row r="11" spans="1:4" ht="18.75" customHeight="1" x14ac:dyDescent="0.25">
      <c r="B11" s="4" t="s">
        <v>24</v>
      </c>
      <c r="C11" s="4" t="s">
        <v>3</v>
      </c>
    </row>
    <row r="12" spans="1:4" ht="28.5" customHeight="1" x14ac:dyDescent="0.25">
      <c r="A12" s="1" t="s">
        <v>21</v>
      </c>
      <c r="B12" s="8"/>
      <c r="C12" s="8"/>
    </row>
    <row r="13" spans="1:4" x14ac:dyDescent="0.25">
      <c r="A13" t="s">
        <v>4</v>
      </c>
      <c r="B13" s="2">
        <v>-37500</v>
      </c>
      <c r="C13" s="2">
        <v>-60000</v>
      </c>
    </row>
    <row r="14" spans="1:4" x14ac:dyDescent="0.25">
      <c r="A14" t="s">
        <v>5</v>
      </c>
      <c r="B14" s="2">
        <f>B12+B13</f>
        <v>-37500</v>
      </c>
      <c r="C14" s="2">
        <f>C12+C13</f>
        <v>-60000</v>
      </c>
    </row>
    <row r="15" spans="1:4" ht="18.75" customHeight="1" x14ac:dyDescent="0.25">
      <c r="A15" s="1" t="s">
        <v>6</v>
      </c>
      <c r="D15" s="6">
        <f>IF(B14&gt;0,B14/10,0)</f>
        <v>0</v>
      </c>
    </row>
    <row r="16" spans="1:4" ht="18.75" customHeight="1" x14ac:dyDescent="0.25">
      <c r="A16" s="1" t="s">
        <v>7</v>
      </c>
      <c r="D16" s="6">
        <f>IF(C14&gt;0,C14/10,0)</f>
        <v>0</v>
      </c>
    </row>
    <row r="18" spans="1:5" s="4" customFormat="1" x14ac:dyDescent="0.25">
      <c r="A18" s="3" t="s">
        <v>8</v>
      </c>
      <c r="D18" s="4">
        <f>SUM(D7:D16)</f>
        <v>0</v>
      </c>
    </row>
    <row r="20" spans="1:5" s="5" customFormat="1" ht="30.75" x14ac:dyDescent="0.3">
      <c r="A20" s="5" t="s">
        <v>9</v>
      </c>
      <c r="B20" s="3" t="s">
        <v>24</v>
      </c>
      <c r="C20" s="3" t="s">
        <v>3</v>
      </c>
      <c r="D20" s="3" t="s">
        <v>10</v>
      </c>
      <c r="E20" s="4"/>
    </row>
    <row r="22" spans="1:5" x14ac:dyDescent="0.25">
      <c r="A22" t="s">
        <v>14</v>
      </c>
      <c r="B22">
        <f>IF(B2=1,19450,0)</f>
        <v>0</v>
      </c>
      <c r="C22">
        <f>IF(B2=2,29175,0)</f>
        <v>0</v>
      </c>
      <c r="D22">
        <f>SUM(B22:C22)</f>
        <v>0</v>
      </c>
    </row>
    <row r="23" spans="1:5" x14ac:dyDescent="0.25">
      <c r="A23" t="s">
        <v>15</v>
      </c>
      <c r="C23">
        <f>IF(B3=1,10170,IF(B3=2,20340,IF(B3=3,27120,IF(B3=4,33900,IF(B3=5,37290,IF(B3=6,40680,0))))))</f>
        <v>0</v>
      </c>
      <c r="D23">
        <f>SUM(B23:C23)</f>
        <v>0</v>
      </c>
    </row>
    <row r="25" spans="1:5" x14ac:dyDescent="0.25">
      <c r="A25" t="s">
        <v>13</v>
      </c>
      <c r="B25" s="6"/>
      <c r="C25" s="6"/>
      <c r="D25" s="8"/>
    </row>
    <row r="27" spans="1:5" ht="25.5" customHeight="1" x14ac:dyDescent="0.25">
      <c r="A27" s="1" t="s">
        <v>16</v>
      </c>
      <c r="B27">
        <f>IF(B2=1,5352,0)</f>
        <v>0</v>
      </c>
      <c r="C27">
        <f>IF(B2=2,9672,0)</f>
        <v>0</v>
      </c>
      <c r="D27">
        <f>SUM(B27:C27)</f>
        <v>0</v>
      </c>
    </row>
    <row r="28" spans="1:5" ht="23.25" customHeight="1" x14ac:dyDescent="0.25">
      <c r="A28" s="1" t="s">
        <v>17</v>
      </c>
      <c r="C28">
        <f>B3*1272</f>
        <v>0</v>
      </c>
      <c r="D28">
        <f>C28</f>
        <v>0</v>
      </c>
    </row>
    <row r="30" spans="1:5" x14ac:dyDescent="0.25">
      <c r="A30" t="s">
        <v>19</v>
      </c>
      <c r="D30" s="8"/>
    </row>
    <row r="32" spans="1:5" s="4" customFormat="1" x14ac:dyDescent="0.25">
      <c r="A32" s="4" t="s">
        <v>18</v>
      </c>
      <c r="D32" s="4">
        <f>SUM(D22:D30)</f>
        <v>0</v>
      </c>
    </row>
    <row r="34" spans="1:2" ht="26.25" x14ac:dyDescent="0.4">
      <c r="A34" t="s">
        <v>20</v>
      </c>
      <c r="B34" s="7" t="str">
        <f>IF((D32-D18)&gt;1,"JA","NEIN")</f>
        <v>NEIN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Irene Krause</cp:lastModifiedBy>
  <cp:lastPrinted>2012-12-20T10:42:33Z</cp:lastPrinted>
  <dcterms:created xsi:type="dcterms:W3CDTF">2010-12-04T14:16:35Z</dcterms:created>
  <dcterms:modified xsi:type="dcterms:W3CDTF">2020-09-16T10:24:44Z</dcterms:modified>
</cp:coreProperties>
</file>